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пост.'!$A$2:$K$43</definedName>
  </definedNames>
  <calcPr fullCalcOnLoad="1"/>
</workbook>
</file>

<file path=xl/sharedStrings.xml><?xml version="1.0" encoding="utf-8"?>
<sst xmlns="http://schemas.openxmlformats.org/spreadsheetml/2006/main" count="78" uniqueCount="68">
  <si>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</si>
  <si>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</si>
  <si>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</si>
  <si>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</si>
  <si>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</si>
  <si>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</si>
  <si>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</si>
  <si>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</si>
  <si>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</si>
  <si>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</si>
  <si>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</si>
  <si>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</si>
  <si>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</si>
  <si>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</si>
  <si>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</si>
  <si>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</si>
  <si>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</si>
  <si>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</si>
  <si>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</si>
  <si>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</si>
  <si>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</si>
  <si>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</si>
  <si>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</si>
  <si>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</si>
  <si>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</si>
  <si>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</si>
  <si>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</si>
  <si>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</si>
  <si>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</si>
  <si>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</si>
  <si>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</si>
  <si>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</si>
  <si>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</si>
  <si>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</si>
  <si>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</si>
  <si>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</si>
  <si>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</si>
  <si>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</si>
  <si>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</si>
  <si>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</si>
  <si>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</si>
  <si>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</si>
  <si>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</si>
  <si>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</si>
  <si>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</si>
  <si>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</si>
  <si>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</si>
  <si>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</si>
  <si>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2.5.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</si>
  <si>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</si>
  <si>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2014-2015 гг.</t>
  </si>
  <si>
    <t>2014-2016 гг.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</si>
  <si>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</si>
  <si>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</si>
  <si>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</si>
  <si>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</si>
  <si>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Строительство двухтрубной системы ГВС по ул.Заречная </t>
  </si>
  <si>
    <t xml:space="preserve">«Проектирование, реконструкция и строительство наружных  инженерных сетей и сооружений в                                                          МО Сертолово на 2014-2016 годы» </t>
  </si>
  <si>
    <t>Строительство КНС и напорных канализационных коллекторов от мкр.Черная речка до ГКНС в г.Сертолово, в том числе:</t>
  </si>
  <si>
    <t xml:space="preserve"> 2.1.1</t>
  </si>
  <si>
    <t>Строительство</t>
  </si>
  <si>
    <t xml:space="preserve"> 2.1.2</t>
  </si>
  <si>
    <t xml:space="preserve"> 2.1.3</t>
  </si>
  <si>
    <t>Строительный контроль</t>
  </si>
  <si>
    <t>Подготовка территории строительства объекта</t>
  </si>
  <si>
    <t>Строительство КНС в мкр. Сертолово-2 и напорных канализационных коллекторов от мкр.Сертолово-2 до Сертолово-1, в том числе:</t>
  </si>
  <si>
    <t xml:space="preserve"> 2.2.1</t>
  </si>
  <si>
    <r>
      <t xml:space="preserve">                                                от </t>
    </r>
    <r>
      <rPr>
        <u val="single"/>
        <sz val="14"/>
        <rFont val="Times New Roman"/>
        <family val="1"/>
      </rPr>
      <t>24.02.2015 г.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43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</si>
</sst>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[$-FC19]d\ mmmm\ yyyy\ &quot;г.&quot;"/>
    <numFmt numFmtId="177" formatCode="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73" fontId="13" fillId="24" borderId="10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3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15" zoomScaleNormal="115" zoomScaleSheetLayoutView="100" zoomScalePageLayoutView="0" workbookViewId="0" topLeftCell="C6">
      <selection activeCell="B13" sqref="B13:J13"/>
    </sheetView>
  </sheetViews>
  <sheetFormatPr defaultColWidth="9.00390625" defaultRowHeight="12.75"/>
  <cols>
    <col min="1" max="1" width="7.12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5.87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.75">
      <c r="B2" s="6"/>
      <c r="G2" s="43" t="s">
        <v>54</v>
      </c>
      <c r="I2" s="53"/>
      <c r="J2" s="53"/>
      <c r="K2" s="7"/>
    </row>
    <row r="3" spans="2:11" ht="18.75">
      <c r="B3" s="6"/>
      <c r="G3" s="43" t="s">
        <v>53</v>
      </c>
      <c r="H3" s="43"/>
      <c r="I3" s="43"/>
      <c r="J3" s="53"/>
      <c r="K3" s="53"/>
    </row>
    <row r="4" spans="2:11" ht="18.75">
      <c r="B4" s="6"/>
      <c r="G4" s="43" t="s">
        <v>52</v>
      </c>
      <c r="H4" s="43"/>
      <c r="I4" s="43"/>
      <c r="J4" s="53"/>
      <c r="K4" s="53"/>
    </row>
    <row r="5" spans="2:11" ht="18.75">
      <c r="B5" s="6"/>
      <c r="G5" s="43" t="s">
        <v>67</v>
      </c>
      <c r="H5" s="43"/>
      <c r="I5" s="43"/>
      <c r="J5" s="53"/>
      <c r="K5" s="53"/>
    </row>
    <row r="6" spans="2:11" ht="18.75">
      <c r="B6" s="6"/>
      <c r="G6" s="1" t="s">
        <v>55</v>
      </c>
      <c r="I6" s="75"/>
      <c r="J6" s="75"/>
      <c r="K6" s="75"/>
    </row>
    <row r="7" spans="2:11" ht="12.75" customHeight="1" hidden="1">
      <c r="B7" s="6"/>
      <c r="J7" s="78" t="s">
        <v>16</v>
      </c>
      <c r="K7" s="78"/>
    </row>
    <row r="8" spans="2:11" ht="12.75" customHeight="1" hidden="1">
      <c r="B8" s="6"/>
      <c r="J8" s="78" t="s">
        <v>17</v>
      </c>
      <c r="K8" s="78"/>
    </row>
    <row r="9" spans="2:11" ht="12.75" customHeight="1" hidden="1">
      <c r="B9" s="6"/>
      <c r="J9" s="78" t="s">
        <v>18</v>
      </c>
      <c r="K9" s="78"/>
    </row>
    <row r="10" spans="2:11" ht="4.5" customHeight="1">
      <c r="B10" s="6"/>
      <c r="J10" s="7"/>
      <c r="K10" s="7"/>
    </row>
    <row r="11" spans="1:11" ht="19.5" customHeight="1">
      <c r="A11" s="35"/>
      <c r="B11" s="72" t="s">
        <v>5</v>
      </c>
      <c r="C11" s="72"/>
      <c r="D11" s="72"/>
      <c r="E11" s="72"/>
      <c r="F11" s="72"/>
      <c r="G11" s="72"/>
      <c r="H11" s="72"/>
      <c r="I11" s="72"/>
      <c r="J11" s="72"/>
      <c r="K11" s="18"/>
    </row>
    <row r="12" spans="1:11" ht="18.75">
      <c r="A12" s="18"/>
      <c r="B12" s="72" t="s">
        <v>30</v>
      </c>
      <c r="C12" s="72"/>
      <c r="D12" s="72"/>
      <c r="E12" s="72"/>
      <c r="F12" s="72"/>
      <c r="G12" s="72"/>
      <c r="H12" s="72"/>
      <c r="I12" s="72"/>
      <c r="J12" s="72"/>
      <c r="K12" s="18"/>
    </row>
    <row r="13" spans="1:11" s="2" customFormat="1" ht="34.5" customHeight="1">
      <c r="A13" s="40"/>
      <c r="B13" s="88" t="s">
        <v>57</v>
      </c>
      <c r="C13" s="88"/>
      <c r="D13" s="88"/>
      <c r="E13" s="88"/>
      <c r="F13" s="88"/>
      <c r="G13" s="88"/>
      <c r="H13" s="88"/>
      <c r="I13" s="88"/>
      <c r="J13" s="88"/>
      <c r="K13" s="40"/>
    </row>
    <row r="14" spans="2:10" ht="10.5" customHeight="1">
      <c r="B14" s="76"/>
      <c r="C14" s="76"/>
      <c r="D14" s="76"/>
      <c r="E14" s="76"/>
      <c r="F14" s="76"/>
      <c r="G14" s="76"/>
      <c r="H14" s="76"/>
      <c r="I14" s="76"/>
      <c r="J14" s="76"/>
    </row>
    <row r="15" spans="1:11" ht="23.25" customHeight="1">
      <c r="A15" s="70" t="s">
        <v>14</v>
      </c>
      <c r="B15" s="69" t="s">
        <v>10</v>
      </c>
      <c r="C15" s="69" t="s">
        <v>13</v>
      </c>
      <c r="D15" s="69" t="s">
        <v>12</v>
      </c>
      <c r="E15" s="69" t="s">
        <v>9</v>
      </c>
      <c r="F15" s="73" t="s">
        <v>6</v>
      </c>
      <c r="G15" s="74"/>
      <c r="H15" s="73" t="s">
        <v>7</v>
      </c>
      <c r="I15" s="77"/>
      <c r="J15" s="77"/>
      <c r="K15" s="74"/>
    </row>
    <row r="16" spans="1:14" ht="17.25" customHeight="1">
      <c r="A16" s="71"/>
      <c r="B16" s="64"/>
      <c r="C16" s="64"/>
      <c r="D16" s="64"/>
      <c r="E16" s="64"/>
      <c r="F16" s="69" t="s">
        <v>11</v>
      </c>
      <c r="G16" s="69" t="s">
        <v>21</v>
      </c>
      <c r="H16" s="69" t="s">
        <v>3</v>
      </c>
      <c r="I16" s="73" t="s">
        <v>22</v>
      </c>
      <c r="J16" s="77"/>
      <c r="K16" s="74"/>
      <c r="L16" s="8"/>
      <c r="M16" s="8"/>
      <c r="N16" s="8"/>
    </row>
    <row r="17" spans="1:14" ht="27.75" customHeight="1">
      <c r="A17" s="71"/>
      <c r="B17" s="65"/>
      <c r="C17" s="65"/>
      <c r="D17" s="65"/>
      <c r="E17" s="65"/>
      <c r="F17" s="65"/>
      <c r="G17" s="65"/>
      <c r="H17" s="65"/>
      <c r="I17" s="25" t="s">
        <v>25</v>
      </c>
      <c r="J17" s="25" t="s">
        <v>26</v>
      </c>
      <c r="K17" s="25" t="s">
        <v>27</v>
      </c>
      <c r="L17" s="8"/>
      <c r="M17" s="9"/>
      <c r="N17" s="8"/>
    </row>
    <row r="18" spans="1:14" s="11" customFormat="1" ht="12" customHeight="1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10"/>
      <c r="M18" s="9"/>
      <c r="N18" s="10"/>
    </row>
    <row r="19" spans="1:14" s="7" customFormat="1" ht="15" customHeight="1">
      <c r="A19" s="85" t="s">
        <v>38</v>
      </c>
      <c r="B19" s="86"/>
      <c r="C19" s="86"/>
      <c r="D19" s="86"/>
      <c r="E19" s="86"/>
      <c r="F19" s="86"/>
      <c r="G19" s="86"/>
      <c r="H19" s="86"/>
      <c r="I19" s="86"/>
      <c r="J19" s="86"/>
      <c r="K19" s="87"/>
      <c r="L19" s="12"/>
      <c r="M19" s="9"/>
      <c r="N19" s="12"/>
    </row>
    <row r="20" spans="1:14" ht="40.5" customHeight="1">
      <c r="A20" s="36" t="s">
        <v>31</v>
      </c>
      <c r="B20" s="48" t="s">
        <v>56</v>
      </c>
      <c r="C20" s="25" t="s">
        <v>27</v>
      </c>
      <c r="D20" s="25" t="s">
        <v>23</v>
      </c>
      <c r="E20" s="25" t="s">
        <v>4</v>
      </c>
      <c r="F20" s="27">
        <v>60149.7</v>
      </c>
      <c r="G20" s="52">
        <v>67584.2</v>
      </c>
      <c r="H20" s="25">
        <f>J20+K20+I20</f>
        <v>37405.8</v>
      </c>
      <c r="I20" s="27"/>
      <c r="J20" s="27"/>
      <c r="K20" s="27">
        <v>37405.8</v>
      </c>
      <c r="L20" s="8"/>
      <c r="M20" s="9"/>
      <c r="N20" s="8"/>
    </row>
    <row r="21" spans="1:13" s="2" customFormat="1" ht="15.75" customHeight="1">
      <c r="A21" s="37"/>
      <c r="B21" s="29" t="s">
        <v>33</v>
      </c>
      <c r="C21" s="30"/>
      <c r="D21" s="30"/>
      <c r="E21" s="31"/>
      <c r="F21" s="32"/>
      <c r="G21" s="49">
        <f>SUM(G20)</f>
        <v>67584.2</v>
      </c>
      <c r="H21" s="33">
        <f>SUM(H20:H20)</f>
        <v>37405.8</v>
      </c>
      <c r="I21" s="33">
        <f>SUM(I20:I20)</f>
        <v>0</v>
      </c>
      <c r="J21" s="33">
        <f>SUM(J20:J20)</f>
        <v>0</v>
      </c>
      <c r="K21" s="33">
        <f>SUM(K20:K20)</f>
        <v>37405.8</v>
      </c>
      <c r="M21" s="9"/>
    </row>
    <row r="22" spans="1:11" ht="15.75" customHeight="1">
      <c r="A22" s="82" t="s">
        <v>37</v>
      </c>
      <c r="B22" s="83"/>
      <c r="C22" s="83"/>
      <c r="D22" s="83"/>
      <c r="E22" s="83"/>
      <c r="F22" s="83"/>
      <c r="G22" s="83"/>
      <c r="H22" s="83"/>
      <c r="I22" s="83"/>
      <c r="J22" s="83"/>
      <c r="K22" s="84"/>
    </row>
    <row r="23" spans="1:13" ht="40.5" customHeight="1">
      <c r="A23" s="56" t="s">
        <v>8</v>
      </c>
      <c r="B23" s="54" t="s">
        <v>58</v>
      </c>
      <c r="C23" s="25" t="s">
        <v>51</v>
      </c>
      <c r="D23" s="25" t="s">
        <v>19</v>
      </c>
      <c r="E23" s="25" t="s">
        <v>4</v>
      </c>
      <c r="F23" s="27">
        <v>70004</v>
      </c>
      <c r="G23" s="27">
        <v>92798</v>
      </c>
      <c r="H23" s="55">
        <f>I23+J23+K23</f>
        <v>40689.8</v>
      </c>
      <c r="I23" s="27"/>
      <c r="J23" s="55">
        <v>17944.5</v>
      </c>
      <c r="K23" s="27">
        <v>22745.3</v>
      </c>
      <c r="L23" s="14"/>
      <c r="M23" s="45"/>
    </row>
    <row r="24" spans="1:13" ht="18.75" customHeight="1">
      <c r="A24" s="58" t="s">
        <v>59</v>
      </c>
      <c r="B24" s="54" t="s">
        <v>60</v>
      </c>
      <c r="C24" s="25"/>
      <c r="D24" s="25"/>
      <c r="E24" s="25"/>
      <c r="F24" s="27"/>
      <c r="G24" s="27"/>
      <c r="H24" s="55">
        <v>15993.6</v>
      </c>
      <c r="I24" s="27"/>
      <c r="J24" s="55">
        <v>15993.6</v>
      </c>
      <c r="K24" s="27"/>
      <c r="L24" s="14"/>
      <c r="M24" s="45"/>
    </row>
    <row r="25" spans="1:13" ht="18.75" customHeight="1">
      <c r="A25" s="58" t="s">
        <v>61</v>
      </c>
      <c r="B25" s="54" t="s">
        <v>64</v>
      </c>
      <c r="C25" s="25"/>
      <c r="D25" s="25"/>
      <c r="E25" s="25"/>
      <c r="F25" s="27"/>
      <c r="G25" s="27"/>
      <c r="H25" s="55">
        <v>1859.9</v>
      </c>
      <c r="I25" s="27"/>
      <c r="J25" s="55">
        <v>1859.9</v>
      </c>
      <c r="K25" s="27"/>
      <c r="L25" s="14"/>
      <c r="M25" s="45"/>
    </row>
    <row r="26" spans="1:13" ht="18.75" customHeight="1">
      <c r="A26" s="58" t="s">
        <v>62</v>
      </c>
      <c r="B26" s="54" t="s">
        <v>63</v>
      </c>
      <c r="C26" s="25"/>
      <c r="D26" s="25"/>
      <c r="E26" s="25"/>
      <c r="F26" s="27"/>
      <c r="G26" s="27"/>
      <c r="H26" s="55">
        <f>I26+J26+K26</f>
        <v>91</v>
      </c>
      <c r="I26" s="27"/>
      <c r="J26" s="55">
        <v>91</v>
      </c>
      <c r="K26" s="27"/>
      <c r="M26" s="45"/>
    </row>
    <row r="27" spans="1:11" ht="39.75" customHeight="1">
      <c r="A27" s="57" t="s">
        <v>24</v>
      </c>
      <c r="B27" s="54" t="s">
        <v>65</v>
      </c>
      <c r="C27" s="25" t="s">
        <v>50</v>
      </c>
      <c r="D27" s="25" t="s">
        <v>20</v>
      </c>
      <c r="E27" s="25" t="s">
        <v>4</v>
      </c>
      <c r="F27" s="27">
        <v>13960</v>
      </c>
      <c r="G27" s="27">
        <v>18248.73</v>
      </c>
      <c r="H27" s="55">
        <f>I27+J27+K27</f>
        <v>16741.5</v>
      </c>
      <c r="I27" s="27"/>
      <c r="J27" s="55">
        <v>16741.5</v>
      </c>
      <c r="K27" s="27"/>
    </row>
    <row r="28" spans="1:11" ht="17.25" customHeight="1">
      <c r="A28" s="58" t="s">
        <v>66</v>
      </c>
      <c r="B28" s="54" t="s">
        <v>63</v>
      </c>
      <c r="C28" s="25"/>
      <c r="D28" s="25"/>
      <c r="E28" s="25"/>
      <c r="F28" s="27"/>
      <c r="G28" s="27"/>
      <c r="H28" s="55">
        <f>I28+J28+K28</f>
        <v>84.7</v>
      </c>
      <c r="I28" s="27"/>
      <c r="J28" s="55">
        <v>84.7</v>
      </c>
      <c r="K28" s="27"/>
    </row>
    <row r="29" spans="1:11" ht="60">
      <c r="A29" s="36" t="s">
        <v>32</v>
      </c>
      <c r="B29" s="48" t="s">
        <v>40</v>
      </c>
      <c r="C29" s="25" t="s">
        <v>26</v>
      </c>
      <c r="D29" s="25"/>
      <c r="E29" s="25"/>
      <c r="F29" s="28"/>
      <c r="G29" s="27">
        <v>3500</v>
      </c>
      <c r="H29" s="27">
        <f>I29+J29+K29</f>
        <v>3500</v>
      </c>
      <c r="I29" s="25"/>
      <c r="J29" s="27">
        <v>3500</v>
      </c>
      <c r="K29" s="50"/>
    </row>
    <row r="30" spans="1:11" ht="75.75" customHeight="1">
      <c r="A30" s="36" t="s">
        <v>46</v>
      </c>
      <c r="B30" s="48" t="s">
        <v>47</v>
      </c>
      <c r="C30" s="25" t="s">
        <v>25</v>
      </c>
      <c r="D30" s="25"/>
      <c r="E30" s="25" t="s">
        <v>4</v>
      </c>
      <c r="F30" s="28"/>
      <c r="G30" s="27">
        <v>190.2</v>
      </c>
      <c r="H30" s="27">
        <v>190.2</v>
      </c>
      <c r="I30" s="27">
        <v>190.2</v>
      </c>
      <c r="J30" s="27"/>
      <c r="K30" s="50"/>
    </row>
    <row r="31" spans="1:11" ht="87" customHeight="1">
      <c r="A31" s="36" t="s">
        <v>48</v>
      </c>
      <c r="B31" s="48" t="s">
        <v>49</v>
      </c>
      <c r="C31" s="25">
        <v>2014</v>
      </c>
      <c r="D31" s="25"/>
      <c r="E31" s="25"/>
      <c r="F31" s="28"/>
      <c r="G31" s="27"/>
      <c r="H31" s="27">
        <v>10000</v>
      </c>
      <c r="I31" s="27">
        <v>10000</v>
      </c>
      <c r="J31" s="27"/>
      <c r="K31" s="50"/>
    </row>
    <row r="32" spans="1:12" s="2" customFormat="1" ht="14.25" customHeight="1">
      <c r="A32" s="37"/>
      <c r="B32" s="29" t="s">
        <v>34</v>
      </c>
      <c r="C32" s="30"/>
      <c r="D32" s="30"/>
      <c r="E32" s="31"/>
      <c r="F32" s="32"/>
      <c r="G32" s="33">
        <f>G29+G27+G23+G30</f>
        <v>114736.93</v>
      </c>
      <c r="H32" s="33">
        <f>SUM(H23:H31)-H26-H28-H24-H25</f>
        <v>71121.5</v>
      </c>
      <c r="I32" s="33">
        <f>I29+I27+I23+I30+I31</f>
        <v>10190.2</v>
      </c>
      <c r="J32" s="33">
        <f>J29+J27+J23</f>
        <v>38186</v>
      </c>
      <c r="K32" s="33">
        <f>K29+K27+K23</f>
        <v>22745.3</v>
      </c>
      <c r="L32" s="14"/>
    </row>
    <row r="33" spans="1:11" ht="15.75" customHeight="1">
      <c r="A33" s="82" t="s">
        <v>36</v>
      </c>
      <c r="B33" s="83"/>
      <c r="C33" s="83"/>
      <c r="D33" s="83"/>
      <c r="E33" s="83"/>
      <c r="F33" s="83"/>
      <c r="G33" s="83"/>
      <c r="H33" s="83"/>
      <c r="I33" s="83"/>
      <c r="J33" s="83"/>
      <c r="K33" s="84"/>
    </row>
    <row r="34" spans="1:11" ht="167.25" customHeight="1">
      <c r="A34" s="69" t="s">
        <v>28</v>
      </c>
      <c r="B34" s="51" t="s">
        <v>45</v>
      </c>
      <c r="C34" s="62" t="s">
        <v>39</v>
      </c>
      <c r="D34" s="69"/>
      <c r="E34" s="69" t="s">
        <v>4</v>
      </c>
      <c r="F34" s="69"/>
      <c r="G34" s="69"/>
      <c r="H34" s="79">
        <f>I34+J36+K37</f>
        <v>706.8</v>
      </c>
      <c r="I34" s="79">
        <v>376.8</v>
      </c>
      <c r="J34" s="79"/>
      <c r="K34" s="79"/>
    </row>
    <row r="35" spans="1:11" ht="100.5" customHeight="1">
      <c r="A35" s="64"/>
      <c r="B35" s="47" t="s">
        <v>0</v>
      </c>
      <c r="C35" s="63"/>
      <c r="D35" s="64"/>
      <c r="E35" s="64"/>
      <c r="F35" s="64"/>
      <c r="G35" s="64"/>
      <c r="H35" s="81"/>
      <c r="I35" s="80"/>
      <c r="J35" s="80"/>
      <c r="K35" s="80"/>
    </row>
    <row r="36" spans="1:11" ht="75" customHeight="1">
      <c r="A36" s="64"/>
      <c r="B36" s="47" t="s">
        <v>41</v>
      </c>
      <c r="C36" s="64"/>
      <c r="D36" s="64"/>
      <c r="E36" s="64"/>
      <c r="F36" s="64"/>
      <c r="G36" s="64"/>
      <c r="H36" s="81"/>
      <c r="I36" s="34"/>
      <c r="J36" s="34">
        <v>160</v>
      </c>
      <c r="K36" s="34"/>
    </row>
    <row r="37" spans="1:11" ht="67.5" customHeight="1">
      <c r="A37" s="65"/>
      <c r="B37" s="29" t="s">
        <v>42</v>
      </c>
      <c r="C37" s="65"/>
      <c r="D37" s="65"/>
      <c r="E37" s="65"/>
      <c r="F37" s="65"/>
      <c r="G37" s="65"/>
      <c r="H37" s="80"/>
      <c r="I37" s="34"/>
      <c r="J37" s="34"/>
      <c r="K37" s="34">
        <v>170</v>
      </c>
    </row>
    <row r="38" spans="1:11" ht="162" customHeight="1">
      <c r="A38" s="59" t="s">
        <v>29</v>
      </c>
      <c r="B38" s="51" t="s">
        <v>1</v>
      </c>
      <c r="C38" s="62" t="s">
        <v>39</v>
      </c>
      <c r="D38" s="69"/>
      <c r="E38" s="69" t="s">
        <v>4</v>
      </c>
      <c r="F38" s="66"/>
      <c r="G38" s="89">
        <v>7795.3</v>
      </c>
      <c r="H38" s="79">
        <v>7795.3</v>
      </c>
      <c r="I38" s="89">
        <v>3765.3</v>
      </c>
      <c r="J38" s="89"/>
      <c r="K38" s="91"/>
    </row>
    <row r="39" spans="1:11" ht="108" customHeight="1">
      <c r="A39" s="60"/>
      <c r="B39" s="47" t="s">
        <v>2</v>
      </c>
      <c r="C39" s="63"/>
      <c r="D39" s="64"/>
      <c r="E39" s="64"/>
      <c r="F39" s="67"/>
      <c r="G39" s="93"/>
      <c r="H39" s="81"/>
      <c r="I39" s="90"/>
      <c r="J39" s="90"/>
      <c r="K39" s="92"/>
    </row>
    <row r="40" spans="1:11" ht="73.5" customHeight="1">
      <c r="A40" s="60"/>
      <c r="B40" s="47" t="s">
        <v>43</v>
      </c>
      <c r="C40" s="64"/>
      <c r="D40" s="64"/>
      <c r="E40" s="64"/>
      <c r="F40" s="67"/>
      <c r="G40" s="93"/>
      <c r="H40" s="81"/>
      <c r="I40" s="34"/>
      <c r="J40" s="34">
        <v>1940</v>
      </c>
      <c r="K40" s="46"/>
    </row>
    <row r="41" spans="1:11" ht="49.5" customHeight="1">
      <c r="A41" s="61"/>
      <c r="B41" s="31" t="s">
        <v>44</v>
      </c>
      <c r="C41" s="65"/>
      <c r="D41" s="65"/>
      <c r="E41" s="65"/>
      <c r="F41" s="68"/>
      <c r="G41" s="90"/>
      <c r="H41" s="80"/>
      <c r="I41" s="50"/>
      <c r="J41" s="50"/>
      <c r="K41" s="27">
        <v>2090</v>
      </c>
    </row>
    <row r="42" spans="1:11" s="3" customFormat="1" ht="15" customHeight="1">
      <c r="A42" s="37"/>
      <c r="B42" s="29" t="s">
        <v>35</v>
      </c>
      <c r="C42" s="30"/>
      <c r="D42" s="30"/>
      <c r="E42" s="31"/>
      <c r="F42" s="32"/>
      <c r="G42" s="33">
        <v>7795.3</v>
      </c>
      <c r="H42" s="33">
        <f>H34+H38</f>
        <v>8502.1</v>
      </c>
      <c r="I42" s="33">
        <f>I34+I36+I37+I38+I40+I41</f>
        <v>4142.1</v>
      </c>
      <c r="J42" s="33">
        <f>J34+J36+J37+J38+J40+J41</f>
        <v>2100</v>
      </c>
      <c r="K42" s="33">
        <f>K34+K36+K37+K38+K40+K41</f>
        <v>2260</v>
      </c>
    </row>
    <row r="43" spans="1:12" s="8" customFormat="1" ht="15.75" customHeight="1">
      <c r="A43" s="26"/>
      <c r="B43" s="29" t="s">
        <v>15</v>
      </c>
      <c r="C43" s="31"/>
      <c r="D43" s="31"/>
      <c r="E43" s="38"/>
      <c r="F43" s="39"/>
      <c r="G43" s="33">
        <f>G42+G32+G21</f>
        <v>190116.43</v>
      </c>
      <c r="H43" s="33">
        <f>H21+H32+H42</f>
        <v>117029.40000000001</v>
      </c>
      <c r="I43" s="33">
        <f>I21+I32+I42</f>
        <v>14332.300000000001</v>
      </c>
      <c r="J43" s="33">
        <f>J42+J32+J21</f>
        <v>40286</v>
      </c>
      <c r="K43" s="33">
        <f>K42+K32+K21</f>
        <v>62411.100000000006</v>
      </c>
      <c r="L43" s="13"/>
    </row>
    <row r="44" spans="1:11" s="8" customFormat="1" ht="15">
      <c r="A44" s="19"/>
      <c r="B44" s="20"/>
      <c r="C44" s="21"/>
      <c r="D44" s="21"/>
      <c r="E44" s="22"/>
      <c r="F44" s="23"/>
      <c r="G44" s="24"/>
      <c r="H44" s="24"/>
      <c r="I44" s="24"/>
      <c r="J44" s="24"/>
      <c r="K44" s="24"/>
    </row>
    <row r="45" spans="2:11" ht="18.75">
      <c r="B45" s="41"/>
      <c r="C45" s="2"/>
      <c r="D45" s="2"/>
      <c r="E45" s="2"/>
      <c r="F45" s="2"/>
      <c r="G45" s="2"/>
      <c r="H45" s="2"/>
      <c r="I45" s="2"/>
      <c r="K45" s="14"/>
    </row>
    <row r="46" spans="2:11" ht="13.5" customHeight="1">
      <c r="B46" s="42"/>
      <c r="C46" s="16"/>
      <c r="D46" s="16"/>
      <c r="E46" s="16"/>
      <c r="F46" s="16"/>
      <c r="G46" s="16"/>
      <c r="H46" s="16"/>
      <c r="I46" s="5"/>
      <c r="J46" s="16"/>
      <c r="K46" s="16"/>
    </row>
    <row r="47" spans="2:11" ht="15" customHeight="1">
      <c r="B47" s="43"/>
      <c r="C47" s="17"/>
      <c r="D47" s="17"/>
      <c r="E47" s="17"/>
      <c r="F47" s="17"/>
      <c r="H47" s="17"/>
      <c r="I47" s="4"/>
      <c r="J47" s="43"/>
      <c r="K47" s="16"/>
    </row>
    <row r="48" spans="2:11" ht="13.5" customHeight="1">
      <c r="B48" s="15"/>
      <c r="C48" s="16"/>
      <c r="D48" s="16"/>
      <c r="E48" s="16"/>
      <c r="F48" s="16"/>
      <c r="G48" s="16"/>
      <c r="H48" s="16"/>
      <c r="I48" s="5"/>
      <c r="J48" s="16"/>
      <c r="K48" s="16"/>
    </row>
    <row r="49" spans="2:11" ht="13.5" customHeight="1">
      <c r="B49" s="44"/>
      <c r="C49" s="16"/>
      <c r="D49" s="16"/>
      <c r="E49" s="16"/>
      <c r="F49" s="16"/>
      <c r="G49" s="16"/>
      <c r="H49" s="16"/>
      <c r="I49" s="5"/>
      <c r="J49" s="16"/>
      <c r="K49" s="16"/>
    </row>
    <row r="50" spans="2:11" ht="13.5" customHeight="1">
      <c r="B50" s="11"/>
      <c r="C50" s="16"/>
      <c r="D50" s="16"/>
      <c r="E50" s="16"/>
      <c r="F50" s="16"/>
      <c r="G50" s="16"/>
      <c r="H50" s="16"/>
      <c r="I50" s="5"/>
      <c r="J50" s="16"/>
      <c r="K50" s="16"/>
    </row>
    <row r="51" spans="2:11" ht="13.5" customHeight="1">
      <c r="B51" s="44"/>
      <c r="C51" s="16"/>
      <c r="D51" s="16"/>
      <c r="E51" s="16"/>
      <c r="F51" s="16"/>
      <c r="G51" s="16"/>
      <c r="H51" s="16"/>
      <c r="I51" s="5"/>
      <c r="J51" s="16"/>
      <c r="K51" s="16"/>
    </row>
    <row r="52" spans="3:11" ht="13.5" customHeight="1">
      <c r="C52" s="16"/>
      <c r="D52" s="16"/>
      <c r="E52" s="16"/>
      <c r="F52" s="16"/>
      <c r="G52" s="16"/>
      <c r="H52" s="16"/>
      <c r="I52" s="5"/>
      <c r="J52" s="16"/>
      <c r="K52" s="16"/>
    </row>
    <row r="53" spans="3:11" ht="13.5" customHeight="1">
      <c r="C53" s="16"/>
      <c r="D53" s="16"/>
      <c r="E53" s="16"/>
      <c r="F53" s="16"/>
      <c r="G53" s="16"/>
      <c r="H53" s="16"/>
      <c r="I53" s="5"/>
      <c r="J53" s="16"/>
      <c r="K53" s="16"/>
    </row>
    <row r="56" spans="3:11" ht="15.75">
      <c r="C56" s="16"/>
      <c r="D56" s="16"/>
      <c r="E56" s="16"/>
      <c r="F56" s="16"/>
      <c r="G56" s="16"/>
      <c r="H56" s="16"/>
      <c r="I56" s="5"/>
      <c r="J56" s="16"/>
      <c r="K56" s="16"/>
    </row>
    <row r="58" spans="2:11" ht="15" customHeight="1">
      <c r="B58" s="17"/>
      <c r="C58" s="17"/>
      <c r="D58" s="17"/>
      <c r="E58" s="17"/>
      <c r="F58" s="17"/>
      <c r="G58" s="17"/>
      <c r="H58" s="17"/>
      <c r="I58" s="4"/>
      <c r="J58" s="17"/>
      <c r="K58" s="16"/>
    </row>
    <row r="59" spans="2:11" ht="15" customHeight="1">
      <c r="B59" s="17"/>
      <c r="C59" s="17"/>
      <c r="D59" s="17"/>
      <c r="E59" s="17"/>
      <c r="F59" s="17"/>
      <c r="G59" s="17"/>
      <c r="H59" s="17"/>
      <c r="I59" s="4"/>
      <c r="J59" s="17"/>
      <c r="K59" s="16"/>
    </row>
    <row r="60" spans="2:11" ht="15" customHeight="1">
      <c r="B60" s="17"/>
      <c r="C60" s="17"/>
      <c r="D60" s="17"/>
      <c r="E60" s="17"/>
      <c r="F60" s="17"/>
      <c r="G60" s="17"/>
      <c r="H60" s="17"/>
      <c r="I60" s="4"/>
      <c r="J60" s="17"/>
      <c r="K60" s="16"/>
    </row>
    <row r="61" spans="2:8" ht="12.75">
      <c r="B61" s="18"/>
      <c r="C61" s="18"/>
      <c r="D61" s="18"/>
      <c r="E61" s="18"/>
      <c r="F61" s="18"/>
      <c r="G61" s="18"/>
      <c r="H61" s="18"/>
    </row>
  </sheetData>
  <sheetProtection/>
  <mergeCells count="42">
    <mergeCell ref="H38:H41"/>
    <mergeCell ref="B11:J11"/>
    <mergeCell ref="B13:J13"/>
    <mergeCell ref="K34:K35"/>
    <mergeCell ref="I38:I39"/>
    <mergeCell ref="J38:J39"/>
    <mergeCell ref="K38:K39"/>
    <mergeCell ref="G38:G41"/>
    <mergeCell ref="D38:D41"/>
    <mergeCell ref="I34:I35"/>
    <mergeCell ref="J34:J35"/>
    <mergeCell ref="I16:K16"/>
    <mergeCell ref="D15:D17"/>
    <mergeCell ref="E15:E17"/>
    <mergeCell ref="G34:G37"/>
    <mergeCell ref="H34:H37"/>
    <mergeCell ref="A33:K33"/>
    <mergeCell ref="A22:K22"/>
    <mergeCell ref="A19:K19"/>
    <mergeCell ref="A34:A37"/>
    <mergeCell ref="I6:K6"/>
    <mergeCell ref="B14:J14"/>
    <mergeCell ref="H15:K15"/>
    <mergeCell ref="J7:K7"/>
    <mergeCell ref="J8:K8"/>
    <mergeCell ref="J9:K9"/>
    <mergeCell ref="C15:C17"/>
    <mergeCell ref="A15:A17"/>
    <mergeCell ref="H16:H17"/>
    <mergeCell ref="B15:B17"/>
    <mergeCell ref="B12:J12"/>
    <mergeCell ref="F15:G15"/>
    <mergeCell ref="F16:F17"/>
    <mergeCell ref="G16:G17"/>
    <mergeCell ref="C34:C37"/>
    <mergeCell ref="D34:D37"/>
    <mergeCell ref="E34:E37"/>
    <mergeCell ref="F34:F37"/>
    <mergeCell ref="A38:A41"/>
    <mergeCell ref="C38:C41"/>
    <mergeCell ref="F38:F41"/>
    <mergeCell ref="E38:E41"/>
  </mergeCells>
  <printOptions horizontalCentered="1"/>
  <pageMargins left="0.1968503937007874" right="0.1968503937007874" top="0.5905511811023623" bottom="0.3937007874015748" header="0.2362204724409449" footer="0.3937007874015748"/>
  <pageSetup horizontalDpi="600" verticalDpi="600" orientation="landscape" paperSize="9" scale="73" r:id="rId1"/>
  <rowBreaks count="2" manualBreakCount="2">
    <brk id="32" max="10" man="1"/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2015-02-24T08:41:31Z</cp:lastPrinted>
  <dcterms:created xsi:type="dcterms:W3CDTF">2009-10-26T12:36:13Z</dcterms:created>
  <dcterms:modified xsi:type="dcterms:W3CDTF">2015-02-24T08:47:40Z</dcterms:modified>
  <cp:category/>
  <cp:version/>
  <cp:contentType/>
  <cp:contentStatus/>
</cp:coreProperties>
</file>